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ерчь (Крым)\На сайт\"/>
    </mc:Choice>
  </mc:AlternateContent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Мониторы!$A$1:$P$1</definedName>
  </definedNames>
  <calcPr calcId="162913"/>
</workbook>
</file>

<file path=xl/calcChain.xml><?xml version="1.0" encoding="utf-8"?>
<calcChain xmlns="http://schemas.openxmlformats.org/spreadsheetml/2006/main">
  <c r="K2" i="1" l="1"/>
  <c r="M2" i="1" l="1"/>
  <c r="N2" i="1" s="1"/>
</calcChain>
</file>

<file path=xl/sharedStrings.xml><?xml version="1.0" encoding="utf-8"?>
<sst xmlns="http://schemas.openxmlformats.org/spreadsheetml/2006/main" count="24" uniqueCount="23">
  <si>
    <t>Город</t>
  </si>
  <si>
    <t>Вид рекламы</t>
  </si>
  <si>
    <t>Фото</t>
  </si>
  <si>
    <t>Количество мониторов</t>
  </si>
  <si>
    <t>Ролик, сек.</t>
  </si>
  <si>
    <t>Выходов в час на 1 мониторе</t>
  </si>
  <si>
    <t>Выходов в сутки на 1 мониторе</t>
  </si>
  <si>
    <t>Период, дней</t>
  </si>
  <si>
    <t>Выходов за период на 1 мониторе</t>
  </si>
  <si>
    <t>Стоимость за период на всех мониторах</t>
  </si>
  <si>
    <t>Маршруты</t>
  </si>
  <si>
    <t>Схема движения</t>
  </si>
  <si>
    <t>Ссылка</t>
  </si>
  <si>
    <t>Реклама на мониторах внутри салона</t>
  </si>
  <si>
    <t>Вид ТС</t>
  </si>
  <si>
    <t>Марка ТС</t>
  </si>
  <si>
    <t>Количество ТС</t>
  </si>
  <si>
    <t>График работы</t>
  </si>
  <si>
    <t>ПН-ВС: 06:00 - 22:00</t>
  </si>
  <si>
    <t>Керчь</t>
  </si>
  <si>
    <t>Автобусы</t>
  </si>
  <si>
    <t>ПАЗ Вектор, НЕФАЗ</t>
  </si>
  <si>
    <t>5, 41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</si>
</sst>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942C6B2E-DE72-F79F-0924-7313DB1C62B3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942C6B2E-DE72-F79F-0924-7313DB1C62B3}" id="{0017009C-003C-422B-A89F-005300E7007A}" done="0">
    <text xml:space="preserve">Укажите нужный период, и стоимость пересчитается. Допустимые значения: 
7, 14, 21, 28 дней
</text>
  </threadedComment>
  <threadedComment ref="I8" personId="{942C6B2E-DE72-F79F-0924-7313DB1C62B3}" id="{00F00002-006D-42F1-ADB6-000B00BF00E4}" done="0">
    <text xml:space="preserve">Укажите ролик нужной длины, и стоимость пересчитается. Допустимые значения: 
10, 15, 20 сек.
</text>
  </threadedComment>
  <threadedComment ref="J8" personId="{942C6B2E-DE72-F79F-0924-7313DB1C62B3}" id="{008B008E-0021-4AE3-A0EE-009E00CA00D4}" done="0">
    <text xml:space="preserve">Укажите нужно количество выходов, и стоимость изменится. Допустимые значения: 
 4, 6, 12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12" Type="http://schemas.microsoft.com/office/2017/10/relationships/threadedComment" Target="../threadedComments/threadedComment1.xml"/><Relationship Id="rId2" Type="http://schemas.openxmlformats.org/officeDocument/2006/relationships/hyperlink" Target="https://disk.yandex.ru/d/F-BA3XilcTy2hw" TargetMode="External"/><Relationship Id="rId1" Type="http://schemas.openxmlformats.org/officeDocument/2006/relationships/hyperlink" Target="https://wikiroutes.info/kerch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20" style="1" customWidth="1"/>
    <col min="3" max="3" width="11" style="1" customWidth="1"/>
    <col min="4" max="4" width="16" style="1" customWidth="1"/>
    <col min="5" max="5" width="9.5703125" style="1" customWidth="1"/>
    <col min="6" max="6" width="17" style="1" customWidth="1"/>
    <col min="7" max="7" width="24.28515625" style="1" customWidth="1"/>
    <col min="8" max="8" width="14.28515625" style="1" customWidth="1"/>
    <col min="9" max="9" width="20.7109375" style="1" customWidth="1"/>
    <col min="10" max="10" width="17.85546875" style="1" customWidth="1"/>
    <col min="11" max="11" width="22.5703125" style="1" customWidth="1"/>
    <col min="12" max="12" width="16.85546875" style="1" customWidth="1"/>
    <col min="13" max="13" width="25.42578125" style="1" customWidth="1"/>
    <col min="14" max="14" width="29.140625" style="2" customWidth="1"/>
    <col min="15" max="15" width="14.28515625" style="1" customWidth="1"/>
    <col min="16" max="16" width="19.42578125" style="1" customWidth="1"/>
    <col min="17" max="16384" width="9.140625" style="1"/>
  </cols>
  <sheetData>
    <row r="1" spans="1:16" ht="25.5" x14ac:dyDescent="0.25">
      <c r="A1" s="5" t="s">
        <v>0</v>
      </c>
      <c r="B1" s="5" t="s">
        <v>1</v>
      </c>
      <c r="C1" s="5" t="s">
        <v>14</v>
      </c>
      <c r="D1" s="5" t="s">
        <v>15</v>
      </c>
      <c r="E1" s="5" t="s">
        <v>2</v>
      </c>
      <c r="F1" s="5" t="s">
        <v>16</v>
      </c>
      <c r="G1" s="5" t="s">
        <v>3</v>
      </c>
      <c r="H1" s="5" t="s">
        <v>4</v>
      </c>
      <c r="I1" s="5" t="s">
        <v>5</v>
      </c>
      <c r="J1" s="6" t="s">
        <v>17</v>
      </c>
      <c r="K1" s="5" t="s">
        <v>6</v>
      </c>
      <c r="L1" s="5" t="s">
        <v>7</v>
      </c>
      <c r="M1" s="5" t="s">
        <v>8</v>
      </c>
      <c r="N1" s="5" t="s">
        <v>9</v>
      </c>
      <c r="O1" s="6" t="s">
        <v>10</v>
      </c>
      <c r="P1" s="5" t="s">
        <v>11</v>
      </c>
    </row>
    <row r="2" spans="1:16" s="3" customFormat="1" ht="25.5" x14ac:dyDescent="0.25">
      <c r="A2" s="7" t="s">
        <v>19</v>
      </c>
      <c r="B2" s="8" t="s">
        <v>13</v>
      </c>
      <c r="C2" s="8" t="s">
        <v>20</v>
      </c>
      <c r="D2" s="8" t="s">
        <v>21</v>
      </c>
      <c r="E2" s="9" t="s">
        <v>12</v>
      </c>
      <c r="F2" s="8">
        <v>10</v>
      </c>
      <c r="G2" s="7">
        <v>10</v>
      </c>
      <c r="H2" s="7">
        <v>5</v>
      </c>
      <c r="I2" s="7">
        <v>6</v>
      </c>
      <c r="J2" s="8" t="s">
        <v>18</v>
      </c>
      <c r="K2" s="8">
        <f>16*I2</f>
        <v>96</v>
      </c>
      <c r="L2" s="7">
        <v>15</v>
      </c>
      <c r="M2" s="7">
        <f>L2*K2</f>
        <v>1440</v>
      </c>
      <c r="N2" s="4">
        <f t="shared" ref="N2" si="0">1.3*M2*H2</f>
        <v>9360</v>
      </c>
      <c r="O2" s="8" t="s">
        <v>22</v>
      </c>
      <c r="P2" s="9" t="s">
        <v>12</v>
      </c>
    </row>
  </sheetData>
  <autoFilter ref="A1:P1"/>
  <hyperlinks>
    <hyperlink ref="P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2026-02-22T11:09:51Z</dcterms:modified>
</cp:coreProperties>
</file>